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1080" yWindow="1080" windowWidth="15045" windowHeight="12045"/>
  </bookViews>
  <sheets>
    <sheet name="Sheet1" sheetId="1" r:id="rId1"/>
  </sheets>
  <definedNames>
    <definedName name="_xlnm._FilterDatabase" localSheetId="0" hidden="1">Sheet1!$B$20:$N$44</definedName>
  </definedNames>
  <calcPr calcId="145621"/>
</workbook>
</file>

<file path=xl/calcChain.xml><?xml version="1.0" encoding="utf-8"?>
<calcChain xmlns="http://schemas.openxmlformats.org/spreadsheetml/2006/main">
  <c r="I44" i="1" l="1"/>
  <c r="J44" i="1"/>
  <c r="K44" i="1"/>
  <c r="L44" i="1"/>
  <c r="H22" i="1"/>
  <c r="H23" i="1"/>
  <c r="H24" i="1"/>
  <c r="H25" i="1"/>
  <c r="E25" i="1" s="1"/>
  <c r="H26" i="1"/>
  <c r="H27" i="1"/>
  <c r="H28" i="1"/>
  <c r="H29" i="1"/>
  <c r="H30" i="1"/>
  <c r="H31" i="1"/>
  <c r="H32" i="1"/>
  <c r="H33" i="1"/>
  <c r="G33" i="1" s="1"/>
  <c r="H34" i="1"/>
  <c r="H35" i="1"/>
  <c r="H36" i="1"/>
  <c r="H37" i="1"/>
  <c r="G37" i="1" s="1"/>
  <c r="H38" i="1"/>
  <c r="H39" i="1"/>
  <c r="H40" i="1"/>
  <c r="H41" i="1"/>
  <c r="E41" i="1" s="1"/>
  <c r="H42" i="1"/>
  <c r="G42" i="1"/>
  <c r="H43" i="1"/>
  <c r="G43" i="1"/>
  <c r="E22" i="1"/>
  <c r="G22" i="1"/>
  <c r="E43" i="1"/>
  <c r="E42" i="1"/>
  <c r="E26" i="1"/>
  <c r="E28" i="1"/>
  <c r="E30" i="1"/>
  <c r="E31" i="1"/>
  <c r="E32" i="1"/>
  <c r="E33" i="1"/>
  <c r="E36" i="1"/>
  <c r="E38" i="1"/>
  <c r="G39" i="1"/>
  <c r="H21" i="1"/>
  <c r="E40" i="1"/>
  <c r="E39" i="1"/>
  <c r="E29" i="1"/>
  <c r="E35" i="1"/>
  <c r="G40" i="1"/>
  <c r="E27" i="1"/>
  <c r="G29" i="1"/>
  <c r="G28" i="1"/>
  <c r="G38" i="1"/>
  <c r="G32" i="1"/>
  <c r="G35" i="1"/>
  <c r="G34" i="1"/>
  <c r="E34" i="1"/>
  <c r="G31" i="1"/>
  <c r="G30" i="1"/>
  <c r="G36" i="1"/>
  <c r="G27" i="1"/>
  <c r="G26" i="1"/>
  <c r="G23" i="1"/>
  <c r="G24" i="1"/>
  <c r="G21" i="1"/>
  <c r="E23" i="1"/>
  <c r="E24" i="1"/>
  <c r="G25" i="1" l="1"/>
  <c r="E37" i="1"/>
  <c r="H44" i="1"/>
  <c r="G41" i="1"/>
  <c r="G44" i="1"/>
  <c r="E21" i="1"/>
  <c r="E44" i="1" s="1"/>
</calcChain>
</file>

<file path=xl/sharedStrings.xml><?xml version="1.0" encoding="utf-8"?>
<sst xmlns="http://schemas.openxmlformats.org/spreadsheetml/2006/main" count="92" uniqueCount="57">
  <si>
    <t>Wholesale</t>
  </si>
  <si>
    <t>Retail</t>
  </si>
  <si>
    <t>Black</t>
  </si>
  <si>
    <t>S</t>
  </si>
  <si>
    <t>M</t>
  </si>
  <si>
    <t>L</t>
  </si>
  <si>
    <t>Ext. Wholesale</t>
  </si>
  <si>
    <t>Ext. Retail</t>
  </si>
  <si>
    <t>Matl:25SPFDB193-001-C6</t>
  </si>
  <si>
    <t>Colour</t>
  </si>
  <si>
    <t>XL</t>
  </si>
  <si>
    <t>Ratio</t>
  </si>
  <si>
    <t>1-2-2-1</t>
  </si>
  <si>
    <t>Matl:25SPFDD023-001-C24</t>
  </si>
  <si>
    <t>4-8-8-4</t>
  </si>
  <si>
    <t xml:space="preserve">Matl:25SPFDD023-001-C6 </t>
  </si>
  <si>
    <t>Matl:25SPFDD023-402-C24</t>
  </si>
  <si>
    <t>Frontier</t>
  </si>
  <si>
    <t>Matl:25SPFDD023-402-C6</t>
  </si>
  <si>
    <t>Matl:25SPFDD043-001-C24</t>
  </si>
  <si>
    <t>Matl:25SPFDD043-001-C6</t>
  </si>
  <si>
    <t>Matl:25SPFDD043-065-C6</t>
  </si>
  <si>
    <t>Charcoal</t>
  </si>
  <si>
    <t>1-2-2-2</t>
  </si>
  <si>
    <t>Matl:25SPFDD043-100-C6</t>
  </si>
  <si>
    <t>White</t>
  </si>
  <si>
    <t>Matl:25SPFDD043-402-C6</t>
  </si>
  <si>
    <t xml:space="preserve">Matl:25SPFDD043-600-C6 </t>
  </si>
  <si>
    <t>Racing Red</t>
  </si>
  <si>
    <t>Matl:25SPFDD063-001-C24</t>
  </si>
  <si>
    <t>Matl:25SPFDD093-069C24D</t>
  </si>
  <si>
    <t>Polar</t>
  </si>
  <si>
    <t>Heather Grey</t>
  </si>
  <si>
    <t>Matl:25SPFDD153-065-C24</t>
  </si>
  <si>
    <t>Matl:25SPFDD153-402-C24</t>
  </si>
  <si>
    <t>Matl:25SPFDD213-001-C24</t>
  </si>
  <si>
    <t>Matl:25SPFDD213-065-C24</t>
  </si>
  <si>
    <t>Matl:25SPFDD213-402-C24</t>
  </si>
  <si>
    <t>Item Number</t>
  </si>
  <si>
    <t>Matl:25SPFDC003-050-C24</t>
  </si>
  <si>
    <t>Matl:25SPFDM033-001-C12</t>
  </si>
  <si>
    <t>2-4-4-2</t>
  </si>
  <si>
    <t>Matl:25SPFDM033-069-C12</t>
  </si>
  <si>
    <t>Matl:25SPFDM033-600-C12</t>
  </si>
  <si>
    <t>Master Pack</t>
  </si>
  <si>
    <t>Matl:25SPFDD233-050-C24</t>
  </si>
  <si>
    <t># Units</t>
  </si>
  <si>
    <t>Spyder Fleece</t>
  </si>
  <si>
    <t>Goods are poly bagged in 6's or 24's depending on case pack (1:2:2:1 or 4:8:8:4).</t>
  </si>
  <si>
    <t>MSRP is on tag, but has perforation.</t>
  </si>
  <si>
    <t>UPC on tag.</t>
  </si>
  <si>
    <t>Wash label is bilingual.</t>
  </si>
  <si>
    <r>
      <t xml:space="preserve">Quantity: </t>
    </r>
    <r>
      <rPr>
        <b/>
        <sz val="14"/>
        <color indexed="8"/>
        <rFont val="Arial"/>
        <family val="2"/>
      </rPr>
      <t>17,616</t>
    </r>
    <r>
      <rPr>
        <sz val="12"/>
        <color indexed="8"/>
        <rFont val="Arial"/>
        <family val="2"/>
      </rPr>
      <t xml:space="preserve"> units</t>
    </r>
  </si>
  <si>
    <r>
      <t xml:space="preserve">Restrictions: </t>
    </r>
    <r>
      <rPr>
        <b/>
        <sz val="12"/>
        <color indexed="10"/>
        <rFont val="Arial"/>
        <family val="2"/>
      </rPr>
      <t>Export Only.  No Sales in Canada.</t>
    </r>
  </si>
  <si>
    <t>Call for less than take all price.</t>
  </si>
  <si>
    <t>Subject to change and prior sale.</t>
  </si>
  <si>
    <r>
      <rPr>
        <b/>
        <sz val="12"/>
        <color indexed="8"/>
        <rFont val="Arial"/>
        <family val="2"/>
      </rPr>
      <t>Take All Price:</t>
    </r>
    <r>
      <rPr>
        <sz val="12"/>
        <color indexed="8"/>
        <rFont val="Arial"/>
        <family val="2"/>
      </rPr>
      <t xml:space="preserve"> (</t>
    </r>
    <r>
      <rPr>
        <b/>
        <sz val="14"/>
        <color indexed="8"/>
        <rFont val="Arial"/>
        <family val="2"/>
      </rPr>
      <t>$23.80</t>
    </r>
    <r>
      <rPr>
        <sz val="12"/>
        <color indexed="8"/>
        <rFont val="Arial"/>
        <family val="2"/>
      </rPr>
      <t xml:space="preserve"> per unit) Ex Warehouse Los Angeles, CA, USA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</si>
</sst>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8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b/>
      <sz val="14"/>
      <color indexed="8"/>
      <name val="Arial"/>
      <family val="2"/>
    </font>
    <font>
      <b/>
      <sz val="12"/>
      <color indexed="10"/>
      <name val="Arial"/>
      <family val="2"/>
    </font>
    <font>
      <sz val="10"/>
      <color indexed="8"/>
      <name val="Arial"/>
      <family val="2"/>
    </font>
    <font>
      <u/>
      <sz val="12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3" fontId="2" fillId="0" borderId="0" xfId="0" applyNumberFormat="1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164" fontId="3" fillId="0" borderId="0" xfId="0" applyNumberFormat="1" applyFont="1" applyAlignment="1">
      <alignment horizontal="center"/>
    </xf>
    <xf numFmtId="164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6" fillId="0" borderId="0" xfId="0" applyFont="1"/>
    <xf numFmtId="0" fontId="7" fillId="0" borderId="0" xfId="0" applyFont="1"/>
    <xf numFmtId="3" fontId="3" fillId="0" borderId="0" xfId="0" applyNumberFormat="1" applyFont="1" applyAlignment="1">
      <alignment horizontal="center"/>
    </xf>
    <xf numFmtId="3" fontId="3" fillId="0" borderId="1" xfId="0" applyNumberFormat="1" applyFont="1" applyFill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20</xdr:row>
      <xdr:rowOff>66675</xdr:rowOff>
    </xdr:from>
    <xdr:to>
      <xdr:col>0</xdr:col>
      <xdr:colOff>1047750</xdr:colOff>
      <xdr:row>20</xdr:row>
      <xdr:rowOff>1028700</xdr:rowOff>
    </xdr:to>
    <xdr:pic>
      <xdr:nvPicPr>
        <xdr:cNvPr id="1025" name="Picture 6" descr="Spyder Outlaw Fleece Jacket (Men's) | Peter Glen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4352925"/>
          <a:ext cx="971550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123825</xdr:colOff>
      <xdr:row>34</xdr:row>
      <xdr:rowOff>66675</xdr:rowOff>
    </xdr:from>
    <xdr:to>
      <xdr:col>0</xdr:col>
      <xdr:colOff>1171575</xdr:colOff>
      <xdr:row>34</xdr:row>
      <xdr:rowOff>1114425</xdr:rowOff>
    </xdr:to>
    <xdr:pic>
      <xdr:nvPicPr>
        <xdr:cNvPr id="1026" name="Picture 14" descr="Shop Spyder Men M Constant Full Zip Mid Weight Stryke Fleece Jacket Grey  Black M - Medium - Overstock - 2964440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825" y="15440025"/>
          <a:ext cx="1047750" cy="104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238125</xdr:colOff>
      <xdr:row>39</xdr:row>
      <xdr:rowOff>57150</xdr:rowOff>
    </xdr:from>
    <xdr:to>
      <xdr:col>0</xdr:col>
      <xdr:colOff>990600</xdr:colOff>
      <xdr:row>39</xdr:row>
      <xdr:rowOff>1171575</xdr:rowOff>
    </xdr:to>
    <xdr:pic>
      <xdr:nvPicPr>
        <xdr:cNvPr id="1027" name="Picture 15" descr="buy &gt; spyder jacket fleece, Up to 69% OFF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38125" y="18726150"/>
          <a:ext cx="752475" cy="1114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209550</xdr:colOff>
      <xdr:row>36</xdr:row>
      <xdr:rowOff>66675</xdr:rowOff>
    </xdr:from>
    <xdr:to>
      <xdr:col>0</xdr:col>
      <xdr:colOff>1066800</xdr:colOff>
      <xdr:row>36</xdr:row>
      <xdr:rowOff>1200150</xdr:rowOff>
    </xdr:to>
    <xdr:pic>
      <xdr:nvPicPr>
        <xdr:cNvPr id="1028" name="Picture 16" descr="Spyder Men's Stellar Jacket Sherpa Lined Bonded Fleece: Amazon.ca: Clothing  &amp; Accessories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209550" y="16887825"/>
          <a:ext cx="857250" cy="113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228600</xdr:colOff>
      <xdr:row>28</xdr:row>
      <xdr:rowOff>85725</xdr:rowOff>
    </xdr:from>
    <xdr:to>
      <xdr:col>0</xdr:col>
      <xdr:colOff>1000125</xdr:colOff>
      <xdr:row>28</xdr:row>
      <xdr:rowOff>1104900</xdr:rowOff>
    </xdr:to>
    <xdr:pic>
      <xdr:nvPicPr>
        <xdr:cNvPr id="1029" name="Picture 9" descr="Spyder Men | Saks OFF 5TH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228600" y="10258425"/>
          <a:ext cx="771525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228600</xdr:colOff>
      <xdr:row>29</xdr:row>
      <xdr:rowOff>57150</xdr:rowOff>
    </xdr:from>
    <xdr:to>
      <xdr:col>0</xdr:col>
      <xdr:colOff>1009650</xdr:colOff>
      <xdr:row>29</xdr:row>
      <xdr:rowOff>1085850</xdr:rowOff>
    </xdr:to>
    <xdr:pic>
      <xdr:nvPicPr>
        <xdr:cNvPr id="1030" name="Picture 10" descr="Spyder Men | Saks OFF 5TH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28600" y="11372850"/>
          <a:ext cx="781050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209550</xdr:colOff>
      <xdr:row>31</xdr:row>
      <xdr:rowOff>66675</xdr:rowOff>
    </xdr:from>
    <xdr:to>
      <xdr:col>0</xdr:col>
      <xdr:colOff>952500</xdr:colOff>
      <xdr:row>31</xdr:row>
      <xdr:rowOff>1047750</xdr:rowOff>
    </xdr:to>
    <xdr:pic>
      <xdr:nvPicPr>
        <xdr:cNvPr id="1031" name="Picture 11" descr="Contrast-Panel Racer Jacket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209550" y="13668375"/>
          <a:ext cx="742950" cy="981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209550</xdr:colOff>
      <xdr:row>22</xdr:row>
      <xdr:rowOff>95250</xdr:rowOff>
    </xdr:from>
    <xdr:to>
      <xdr:col>0</xdr:col>
      <xdr:colOff>923925</xdr:colOff>
      <xdr:row>22</xdr:row>
      <xdr:rowOff>1047750</xdr:rowOff>
    </xdr:to>
    <xdr:pic>
      <xdr:nvPicPr>
        <xdr:cNvPr id="1032" name="Picture 13" descr="Stand-Collar Raglan-Sleeve Jacket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209550" y="5838825"/>
          <a:ext cx="714375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190500</xdr:colOff>
      <xdr:row>24</xdr:row>
      <xdr:rowOff>95250</xdr:rowOff>
    </xdr:from>
    <xdr:to>
      <xdr:col>0</xdr:col>
      <xdr:colOff>933450</xdr:colOff>
      <xdr:row>24</xdr:row>
      <xdr:rowOff>1085850</xdr:rowOff>
    </xdr:to>
    <xdr:pic>
      <xdr:nvPicPr>
        <xdr:cNvPr id="1033" name="Picture 17" descr="Raglan-Sleeve Jacket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190500" y="7305675"/>
          <a:ext cx="742950" cy="990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180975</xdr:colOff>
      <xdr:row>26</xdr:row>
      <xdr:rowOff>66675</xdr:rowOff>
    </xdr:from>
    <xdr:to>
      <xdr:col>0</xdr:col>
      <xdr:colOff>962025</xdr:colOff>
      <xdr:row>26</xdr:row>
      <xdr:rowOff>1104900</xdr:rowOff>
    </xdr:to>
    <xdr:pic>
      <xdr:nvPicPr>
        <xdr:cNvPr id="1034" name="Picture 18" descr="Front-Zip Racer Jacket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180975" y="8763000"/>
          <a:ext cx="781050" cy="1038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247650</xdr:colOff>
      <xdr:row>30</xdr:row>
      <xdr:rowOff>76200</xdr:rowOff>
    </xdr:from>
    <xdr:to>
      <xdr:col>0</xdr:col>
      <xdr:colOff>981075</xdr:colOff>
      <xdr:row>30</xdr:row>
      <xdr:rowOff>1057275</xdr:rowOff>
    </xdr:to>
    <xdr:pic>
      <xdr:nvPicPr>
        <xdr:cNvPr id="1035" name="Picture 19" descr="Front-Zip Racer Jacket"/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247650" y="12534900"/>
          <a:ext cx="733425" cy="981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"/>
  <sheetViews>
    <sheetView tabSelected="1" zoomScaleNormal="100" workbookViewId="0">
      <selection activeCell="O5" sqref="O1:O1048576"/>
    </sheetView>
  </sheetViews>
  <sheetFormatPr defaultRowHeight="15.75" x14ac:dyDescent="0.25"/>
  <cols>
    <col min="1" max="1" width="18.42578125" style="1" customWidth="1"/>
    <col min="2" max="2" width="31.7109375" style="1" bestFit="1" customWidth="1"/>
    <col min="3" max="3" width="14.5703125" style="2" bestFit="1" customWidth="1"/>
    <col min="4" max="4" width="13.5703125" style="3" customWidth="1"/>
    <col min="5" max="5" width="19" style="3" customWidth="1"/>
    <col min="6" max="6" width="12" style="20" bestFit="1" customWidth="1"/>
    <col min="7" max="7" width="17.28515625" style="3" customWidth="1"/>
    <col min="8" max="8" width="8.7109375" style="25" bestFit="1" customWidth="1"/>
    <col min="9" max="10" width="6.7109375" style="4" customWidth="1"/>
    <col min="11" max="11" width="7.28515625" style="4" customWidth="1"/>
    <col min="12" max="12" width="8.85546875" style="4" bestFit="1" customWidth="1"/>
    <col min="13" max="13" width="10.140625" style="4" bestFit="1" customWidth="1"/>
    <col min="14" max="14" width="17.85546875" style="2" customWidth="1"/>
    <col min="15" max="16" width="9.140625" style="1"/>
  </cols>
  <sheetData>
    <row r="1" spans="1:1" ht="18" x14ac:dyDescent="0.25">
      <c r="A1" s="5" t="s">
        <v>47</v>
      </c>
    </row>
    <row r="3" spans="1:1" x14ac:dyDescent="0.25">
      <c r="A3" s="1" t="s">
        <v>48</v>
      </c>
    </row>
    <row r="5" spans="1:1" x14ac:dyDescent="0.25">
      <c r="A5" s="1" t="s">
        <v>49</v>
      </c>
    </row>
    <row r="7" spans="1:1" x14ac:dyDescent="0.25">
      <c r="A7" s="1" t="s">
        <v>50</v>
      </c>
    </row>
    <row r="9" spans="1:1" x14ac:dyDescent="0.25">
      <c r="A9" s="1" t="s">
        <v>51</v>
      </c>
    </row>
    <row r="11" spans="1:1" x14ac:dyDescent="0.25">
      <c r="A11" s="1" t="s">
        <v>53</v>
      </c>
    </row>
    <row r="13" spans="1:1" ht="18" x14ac:dyDescent="0.25">
      <c r="A13" s="1" t="s">
        <v>52</v>
      </c>
    </row>
    <row r="15" spans="1:1" ht="18" x14ac:dyDescent="0.25">
      <c r="A15" s="1" t="s">
        <v>56</v>
      </c>
    </row>
    <row r="16" spans="1:1" x14ac:dyDescent="0.25">
      <c r="A16" s="24" t="s">
        <v>54</v>
      </c>
    </row>
    <row r="17" spans="1:16" x14ac:dyDescent="0.25">
      <c r="A17" s="23" t="s">
        <v>55</v>
      </c>
    </row>
    <row r="20" spans="1:16" s="11" customFormat="1" ht="31.5" x14ac:dyDescent="0.25">
      <c r="A20" s="28"/>
      <c r="B20" s="7" t="s">
        <v>38</v>
      </c>
      <c r="C20" s="7" t="s">
        <v>9</v>
      </c>
      <c r="D20" s="8" t="s">
        <v>0</v>
      </c>
      <c r="E20" s="8" t="s">
        <v>6</v>
      </c>
      <c r="F20" s="8" t="s">
        <v>1</v>
      </c>
      <c r="G20" s="8" t="s">
        <v>7</v>
      </c>
      <c r="H20" s="9" t="s">
        <v>46</v>
      </c>
      <c r="I20" s="10" t="s">
        <v>3</v>
      </c>
      <c r="J20" s="10" t="s">
        <v>4</v>
      </c>
      <c r="K20" s="10" t="s">
        <v>5</v>
      </c>
      <c r="L20" s="10" t="s">
        <v>10</v>
      </c>
      <c r="M20" s="10" t="s">
        <v>11</v>
      </c>
      <c r="N20" s="7" t="s">
        <v>44</v>
      </c>
      <c r="O20" s="6"/>
      <c r="P20" s="6"/>
    </row>
    <row r="21" spans="1:16" s="16" customFormat="1" ht="90" customHeight="1" x14ac:dyDescent="0.25">
      <c r="A21" s="17"/>
      <c r="B21" s="13" t="s">
        <v>8</v>
      </c>
      <c r="C21" s="13" t="s">
        <v>2</v>
      </c>
      <c r="D21" s="14">
        <v>50</v>
      </c>
      <c r="E21" s="14">
        <f t="shared" ref="E21:E43" si="0">D21*H21</f>
        <v>900</v>
      </c>
      <c r="F21" s="21">
        <v>99</v>
      </c>
      <c r="G21" s="14">
        <f t="shared" ref="G21:G43" si="1">F21*H21</f>
        <v>1782</v>
      </c>
      <c r="H21" s="26">
        <f>SUM(I21:L21)</f>
        <v>18</v>
      </c>
      <c r="I21" s="15">
        <v>3</v>
      </c>
      <c r="J21" s="15">
        <v>6</v>
      </c>
      <c r="K21" s="15">
        <v>6</v>
      </c>
      <c r="L21" s="15">
        <v>3</v>
      </c>
      <c r="M21" s="15" t="s">
        <v>12</v>
      </c>
      <c r="N21" s="13">
        <v>6</v>
      </c>
      <c r="O21" s="12"/>
      <c r="P21" s="12"/>
    </row>
    <row r="22" spans="1:16" s="16" customFormat="1" ht="24.75" customHeight="1" x14ac:dyDescent="0.25">
      <c r="A22" s="13"/>
      <c r="B22" s="13" t="s">
        <v>39</v>
      </c>
      <c r="C22" s="13" t="s">
        <v>32</v>
      </c>
      <c r="D22" s="14">
        <v>25</v>
      </c>
      <c r="E22" s="14">
        <f t="shared" si="0"/>
        <v>6600</v>
      </c>
      <c r="F22" s="21">
        <v>49.5</v>
      </c>
      <c r="G22" s="14">
        <f t="shared" si="1"/>
        <v>13068</v>
      </c>
      <c r="H22" s="26">
        <f t="shared" ref="H22:H43" si="2">SUM(I22:L22)</f>
        <v>264</v>
      </c>
      <c r="I22" s="15">
        <v>44</v>
      </c>
      <c r="J22" s="15">
        <v>88</v>
      </c>
      <c r="K22" s="15">
        <v>88</v>
      </c>
      <c r="L22" s="15">
        <v>44</v>
      </c>
      <c r="M22" s="15" t="s">
        <v>14</v>
      </c>
      <c r="N22" s="13">
        <v>24</v>
      </c>
      <c r="O22" s="12"/>
      <c r="P22" s="12"/>
    </row>
    <row r="23" spans="1:16" s="16" customFormat="1" ht="90.95" customHeight="1" x14ac:dyDescent="0.25">
      <c r="A23" s="17"/>
      <c r="B23" s="13" t="s">
        <v>13</v>
      </c>
      <c r="C23" s="17" t="s">
        <v>2</v>
      </c>
      <c r="D23" s="18">
        <v>65</v>
      </c>
      <c r="E23" s="18">
        <f t="shared" si="0"/>
        <v>3120</v>
      </c>
      <c r="F23" s="22">
        <v>129</v>
      </c>
      <c r="G23" s="18">
        <f t="shared" si="1"/>
        <v>6192</v>
      </c>
      <c r="H23" s="27">
        <f t="shared" si="2"/>
        <v>48</v>
      </c>
      <c r="I23" s="19">
        <v>8</v>
      </c>
      <c r="J23" s="19">
        <v>16</v>
      </c>
      <c r="K23" s="19">
        <v>16</v>
      </c>
      <c r="L23" s="19">
        <v>8</v>
      </c>
      <c r="M23" s="19" t="s">
        <v>14</v>
      </c>
      <c r="N23" s="17">
        <v>24</v>
      </c>
      <c r="O23" s="12"/>
      <c r="P23" s="12"/>
    </row>
    <row r="24" spans="1:16" s="16" customFormat="1" ht="24.75" customHeight="1" x14ac:dyDescent="0.25">
      <c r="A24" s="17"/>
      <c r="B24" s="13" t="s">
        <v>15</v>
      </c>
      <c r="C24" s="17" t="s">
        <v>2</v>
      </c>
      <c r="D24" s="18">
        <v>65</v>
      </c>
      <c r="E24" s="18">
        <f t="shared" si="0"/>
        <v>1170</v>
      </c>
      <c r="F24" s="22">
        <v>129</v>
      </c>
      <c r="G24" s="18">
        <f t="shared" si="1"/>
        <v>2322</v>
      </c>
      <c r="H24" s="27">
        <f t="shared" si="2"/>
        <v>18</v>
      </c>
      <c r="I24" s="19">
        <v>3</v>
      </c>
      <c r="J24" s="19">
        <v>6</v>
      </c>
      <c r="K24" s="19">
        <v>6</v>
      </c>
      <c r="L24" s="19">
        <v>3</v>
      </c>
      <c r="M24" s="19" t="s">
        <v>12</v>
      </c>
      <c r="N24" s="17">
        <v>6</v>
      </c>
      <c r="O24" s="12"/>
      <c r="P24" s="12"/>
    </row>
    <row r="25" spans="1:16" s="16" customFormat="1" ht="92.45" customHeight="1" x14ac:dyDescent="0.25">
      <c r="A25" s="17"/>
      <c r="B25" s="13" t="s">
        <v>16</v>
      </c>
      <c r="C25" s="17" t="s">
        <v>17</v>
      </c>
      <c r="D25" s="18">
        <v>65</v>
      </c>
      <c r="E25" s="18">
        <f t="shared" si="0"/>
        <v>7800</v>
      </c>
      <c r="F25" s="22">
        <v>129</v>
      </c>
      <c r="G25" s="18">
        <f t="shared" si="1"/>
        <v>15480</v>
      </c>
      <c r="H25" s="27">
        <f t="shared" si="2"/>
        <v>120</v>
      </c>
      <c r="I25" s="19">
        <v>20</v>
      </c>
      <c r="J25" s="19">
        <v>40</v>
      </c>
      <c r="K25" s="19">
        <v>40</v>
      </c>
      <c r="L25" s="19">
        <v>20</v>
      </c>
      <c r="M25" s="19" t="s">
        <v>14</v>
      </c>
      <c r="N25" s="17">
        <v>24</v>
      </c>
      <c r="O25" s="12"/>
      <c r="P25" s="12"/>
    </row>
    <row r="26" spans="1:16" s="16" customFormat="1" ht="24.75" customHeight="1" x14ac:dyDescent="0.25">
      <c r="A26" s="17"/>
      <c r="B26" s="13" t="s">
        <v>18</v>
      </c>
      <c r="C26" s="17" t="s">
        <v>17</v>
      </c>
      <c r="D26" s="18">
        <v>65</v>
      </c>
      <c r="E26" s="18">
        <f t="shared" si="0"/>
        <v>1170</v>
      </c>
      <c r="F26" s="22">
        <v>129</v>
      </c>
      <c r="G26" s="18">
        <f t="shared" si="1"/>
        <v>2322</v>
      </c>
      <c r="H26" s="27">
        <f t="shared" si="2"/>
        <v>18</v>
      </c>
      <c r="I26" s="19">
        <v>3</v>
      </c>
      <c r="J26" s="19">
        <v>6</v>
      </c>
      <c r="K26" s="19">
        <v>6</v>
      </c>
      <c r="L26" s="19">
        <v>3</v>
      </c>
      <c r="M26" s="19" t="s">
        <v>12</v>
      </c>
      <c r="N26" s="17">
        <v>6</v>
      </c>
      <c r="O26" s="12"/>
      <c r="P26" s="12"/>
    </row>
    <row r="27" spans="1:16" s="16" customFormat="1" ht="91.5" customHeight="1" x14ac:dyDescent="0.25">
      <c r="A27" s="17"/>
      <c r="B27" s="13" t="s">
        <v>19</v>
      </c>
      <c r="C27" s="17" t="s">
        <v>2</v>
      </c>
      <c r="D27" s="18">
        <v>65</v>
      </c>
      <c r="E27" s="18">
        <f t="shared" si="0"/>
        <v>9360</v>
      </c>
      <c r="F27" s="22">
        <v>129</v>
      </c>
      <c r="G27" s="18">
        <f t="shared" si="1"/>
        <v>18576</v>
      </c>
      <c r="H27" s="27">
        <f t="shared" si="2"/>
        <v>144</v>
      </c>
      <c r="I27" s="19">
        <v>24</v>
      </c>
      <c r="J27" s="19">
        <v>48</v>
      </c>
      <c r="K27" s="19">
        <v>48</v>
      </c>
      <c r="L27" s="19">
        <v>24</v>
      </c>
      <c r="M27" s="19" t="s">
        <v>14</v>
      </c>
      <c r="N27" s="17">
        <v>24</v>
      </c>
      <c r="O27" s="12"/>
      <c r="P27" s="12"/>
    </row>
    <row r="28" spans="1:16" s="16" customFormat="1" ht="24.75" customHeight="1" x14ac:dyDescent="0.25">
      <c r="A28" s="17"/>
      <c r="B28" s="13" t="s">
        <v>20</v>
      </c>
      <c r="C28" s="17" t="s">
        <v>2</v>
      </c>
      <c r="D28" s="18">
        <v>65</v>
      </c>
      <c r="E28" s="18">
        <f t="shared" si="0"/>
        <v>1170</v>
      </c>
      <c r="F28" s="22">
        <v>129</v>
      </c>
      <c r="G28" s="18">
        <f t="shared" si="1"/>
        <v>2322</v>
      </c>
      <c r="H28" s="27">
        <f t="shared" si="2"/>
        <v>18</v>
      </c>
      <c r="I28" s="19">
        <v>3</v>
      </c>
      <c r="J28" s="19">
        <v>6</v>
      </c>
      <c r="K28" s="19">
        <v>6</v>
      </c>
      <c r="L28" s="19">
        <v>3</v>
      </c>
      <c r="M28" s="19" t="s">
        <v>12</v>
      </c>
      <c r="N28" s="17">
        <v>6</v>
      </c>
      <c r="O28" s="12"/>
      <c r="P28" s="12"/>
    </row>
    <row r="29" spans="1:16" s="16" customFormat="1" ht="90" customHeight="1" x14ac:dyDescent="0.25">
      <c r="A29" s="17"/>
      <c r="B29" s="13" t="s">
        <v>21</v>
      </c>
      <c r="C29" s="17" t="s">
        <v>22</v>
      </c>
      <c r="D29" s="18">
        <v>65</v>
      </c>
      <c r="E29" s="18">
        <f t="shared" si="0"/>
        <v>390</v>
      </c>
      <c r="F29" s="22">
        <v>129</v>
      </c>
      <c r="G29" s="18">
        <f t="shared" si="1"/>
        <v>774</v>
      </c>
      <c r="H29" s="27">
        <f t="shared" si="2"/>
        <v>6</v>
      </c>
      <c r="I29" s="19">
        <v>1</v>
      </c>
      <c r="J29" s="19">
        <v>2</v>
      </c>
      <c r="K29" s="19">
        <v>2</v>
      </c>
      <c r="L29" s="19">
        <v>1</v>
      </c>
      <c r="M29" s="19" t="s">
        <v>23</v>
      </c>
      <c r="N29" s="17">
        <v>6</v>
      </c>
      <c r="O29" s="12"/>
      <c r="P29" s="12"/>
    </row>
    <row r="30" spans="1:16" s="16" customFormat="1" ht="90" customHeight="1" x14ac:dyDescent="0.25">
      <c r="A30" s="17"/>
      <c r="B30" s="13" t="s">
        <v>24</v>
      </c>
      <c r="C30" s="17" t="s">
        <v>25</v>
      </c>
      <c r="D30" s="18">
        <v>65</v>
      </c>
      <c r="E30" s="18">
        <f t="shared" si="0"/>
        <v>390</v>
      </c>
      <c r="F30" s="22">
        <v>129</v>
      </c>
      <c r="G30" s="18">
        <f t="shared" si="1"/>
        <v>774</v>
      </c>
      <c r="H30" s="27">
        <f t="shared" si="2"/>
        <v>6</v>
      </c>
      <c r="I30" s="19">
        <v>1</v>
      </c>
      <c r="J30" s="19">
        <v>2</v>
      </c>
      <c r="K30" s="19">
        <v>2</v>
      </c>
      <c r="L30" s="19">
        <v>1</v>
      </c>
      <c r="M30" s="19" t="s">
        <v>23</v>
      </c>
      <c r="N30" s="17">
        <v>6</v>
      </c>
      <c r="O30" s="12"/>
      <c r="P30" s="12"/>
    </row>
    <row r="31" spans="1:16" s="16" customFormat="1" ht="90.6" customHeight="1" x14ac:dyDescent="0.25">
      <c r="A31" s="17"/>
      <c r="B31" s="13" t="s">
        <v>26</v>
      </c>
      <c r="C31" s="17" t="s">
        <v>17</v>
      </c>
      <c r="D31" s="18">
        <v>65</v>
      </c>
      <c r="E31" s="18">
        <f t="shared" si="0"/>
        <v>1170</v>
      </c>
      <c r="F31" s="22">
        <v>129</v>
      </c>
      <c r="G31" s="18">
        <f t="shared" si="1"/>
        <v>2322</v>
      </c>
      <c r="H31" s="27">
        <f t="shared" si="2"/>
        <v>18</v>
      </c>
      <c r="I31" s="19">
        <v>3</v>
      </c>
      <c r="J31" s="19">
        <v>6</v>
      </c>
      <c r="K31" s="19">
        <v>6</v>
      </c>
      <c r="L31" s="19">
        <v>3</v>
      </c>
      <c r="M31" s="19" t="s">
        <v>12</v>
      </c>
      <c r="N31" s="17">
        <v>6</v>
      </c>
      <c r="O31" s="12"/>
      <c r="P31" s="12"/>
    </row>
    <row r="32" spans="1:16" s="16" customFormat="1" ht="90" customHeight="1" x14ac:dyDescent="0.25">
      <c r="A32" s="17"/>
      <c r="B32" s="13" t="s">
        <v>27</v>
      </c>
      <c r="C32" s="17" t="s">
        <v>28</v>
      </c>
      <c r="D32" s="18">
        <v>65</v>
      </c>
      <c r="E32" s="18">
        <f t="shared" si="0"/>
        <v>1170</v>
      </c>
      <c r="F32" s="22">
        <v>129</v>
      </c>
      <c r="G32" s="18">
        <f t="shared" si="1"/>
        <v>2322</v>
      </c>
      <c r="H32" s="27">
        <f t="shared" si="2"/>
        <v>18</v>
      </c>
      <c r="I32" s="19">
        <v>3</v>
      </c>
      <c r="J32" s="19">
        <v>6</v>
      </c>
      <c r="K32" s="19">
        <v>6</v>
      </c>
      <c r="L32" s="19">
        <v>3</v>
      </c>
      <c r="M32" s="19" t="s">
        <v>12</v>
      </c>
      <c r="N32" s="17">
        <v>6</v>
      </c>
      <c r="O32" s="12"/>
      <c r="P32" s="12"/>
    </row>
    <row r="33" spans="1:16" s="16" customFormat="1" ht="24.75" customHeight="1" x14ac:dyDescent="0.25">
      <c r="A33" s="13"/>
      <c r="B33" s="13" t="s">
        <v>29</v>
      </c>
      <c r="C33" s="17" t="s">
        <v>2</v>
      </c>
      <c r="D33" s="18">
        <v>65</v>
      </c>
      <c r="E33" s="18">
        <f t="shared" si="0"/>
        <v>4680</v>
      </c>
      <c r="F33" s="22">
        <v>129</v>
      </c>
      <c r="G33" s="18">
        <f t="shared" si="1"/>
        <v>9288</v>
      </c>
      <c r="H33" s="27">
        <f t="shared" si="2"/>
        <v>72</v>
      </c>
      <c r="I33" s="19">
        <v>12</v>
      </c>
      <c r="J33" s="19">
        <v>24</v>
      </c>
      <c r="K33" s="19">
        <v>24</v>
      </c>
      <c r="L33" s="19">
        <v>12</v>
      </c>
      <c r="M33" s="19" t="s">
        <v>14</v>
      </c>
      <c r="N33" s="17">
        <v>24</v>
      </c>
      <c r="O33" s="12"/>
      <c r="P33" s="12"/>
    </row>
    <row r="34" spans="1:16" s="16" customFormat="1" ht="24.75" customHeight="1" x14ac:dyDescent="0.25">
      <c r="A34" s="13"/>
      <c r="B34" s="13" t="s">
        <v>30</v>
      </c>
      <c r="C34" s="17" t="s">
        <v>31</v>
      </c>
      <c r="D34" s="18">
        <v>85</v>
      </c>
      <c r="E34" s="18">
        <f t="shared" si="0"/>
        <v>2040</v>
      </c>
      <c r="F34" s="22">
        <v>169</v>
      </c>
      <c r="G34" s="18">
        <f t="shared" si="1"/>
        <v>4056</v>
      </c>
      <c r="H34" s="27">
        <f t="shared" si="2"/>
        <v>24</v>
      </c>
      <c r="I34" s="19">
        <v>0</v>
      </c>
      <c r="J34" s="19">
        <v>0</v>
      </c>
      <c r="K34" s="19">
        <v>0</v>
      </c>
      <c r="L34" s="19">
        <v>24</v>
      </c>
      <c r="M34" s="19" t="s">
        <v>14</v>
      </c>
      <c r="N34" s="17">
        <v>24</v>
      </c>
      <c r="O34" s="12"/>
      <c r="P34" s="12"/>
    </row>
    <row r="35" spans="1:16" s="16" customFormat="1" ht="90" customHeight="1" x14ac:dyDescent="0.25">
      <c r="A35" s="17"/>
      <c r="B35" s="13" t="s">
        <v>33</v>
      </c>
      <c r="C35" s="17" t="s">
        <v>22</v>
      </c>
      <c r="D35" s="18">
        <v>65</v>
      </c>
      <c r="E35" s="18">
        <f t="shared" si="0"/>
        <v>62400</v>
      </c>
      <c r="F35" s="22">
        <v>129</v>
      </c>
      <c r="G35" s="18">
        <f t="shared" si="1"/>
        <v>123840</v>
      </c>
      <c r="H35" s="27">
        <f t="shared" si="2"/>
        <v>960</v>
      </c>
      <c r="I35" s="19">
        <v>160</v>
      </c>
      <c r="J35" s="19">
        <v>320</v>
      </c>
      <c r="K35" s="19">
        <v>320</v>
      </c>
      <c r="L35" s="19">
        <v>160</v>
      </c>
      <c r="M35" s="19" t="s">
        <v>14</v>
      </c>
      <c r="N35" s="17">
        <v>24</v>
      </c>
      <c r="O35" s="12"/>
      <c r="P35" s="12"/>
    </row>
    <row r="36" spans="1:16" s="16" customFormat="1" ht="24" customHeight="1" x14ac:dyDescent="0.25">
      <c r="A36" s="13"/>
      <c r="B36" s="13" t="s">
        <v>34</v>
      </c>
      <c r="C36" s="17" t="s">
        <v>17</v>
      </c>
      <c r="D36" s="18">
        <v>65</v>
      </c>
      <c r="E36" s="18">
        <f t="shared" si="0"/>
        <v>70200</v>
      </c>
      <c r="F36" s="22">
        <v>129</v>
      </c>
      <c r="G36" s="18">
        <f t="shared" si="1"/>
        <v>139320</v>
      </c>
      <c r="H36" s="27">
        <f t="shared" si="2"/>
        <v>1080</v>
      </c>
      <c r="I36" s="19">
        <v>180</v>
      </c>
      <c r="J36" s="19">
        <v>360</v>
      </c>
      <c r="K36" s="19">
        <v>360</v>
      </c>
      <c r="L36" s="19">
        <v>180</v>
      </c>
      <c r="M36" s="19" t="s">
        <v>14</v>
      </c>
      <c r="N36" s="17">
        <v>24</v>
      </c>
      <c r="O36" s="12"/>
      <c r="P36" s="12"/>
    </row>
    <row r="37" spans="1:16" s="16" customFormat="1" ht="96.6" customHeight="1" x14ac:dyDescent="0.25">
      <c r="A37" s="17"/>
      <c r="B37" s="13" t="s">
        <v>35</v>
      </c>
      <c r="C37" s="17" t="s">
        <v>2</v>
      </c>
      <c r="D37" s="18">
        <v>70</v>
      </c>
      <c r="E37" s="18">
        <f t="shared" si="0"/>
        <v>146160</v>
      </c>
      <c r="F37" s="22">
        <v>139</v>
      </c>
      <c r="G37" s="18">
        <f t="shared" si="1"/>
        <v>290232</v>
      </c>
      <c r="H37" s="27">
        <f t="shared" si="2"/>
        <v>2088</v>
      </c>
      <c r="I37" s="19">
        <v>348</v>
      </c>
      <c r="J37" s="19">
        <v>696</v>
      </c>
      <c r="K37" s="19">
        <v>696</v>
      </c>
      <c r="L37" s="19">
        <v>348</v>
      </c>
      <c r="M37" s="19" t="s">
        <v>14</v>
      </c>
      <c r="N37" s="17">
        <v>24</v>
      </c>
      <c r="O37" s="12"/>
      <c r="P37" s="12"/>
    </row>
    <row r="38" spans="1:16" s="16" customFormat="1" ht="24.75" customHeight="1" x14ac:dyDescent="0.25">
      <c r="A38" s="13"/>
      <c r="B38" s="13" t="s">
        <v>36</v>
      </c>
      <c r="C38" s="17" t="s">
        <v>22</v>
      </c>
      <c r="D38" s="18">
        <v>70</v>
      </c>
      <c r="E38" s="18">
        <f t="shared" si="0"/>
        <v>115920</v>
      </c>
      <c r="F38" s="22">
        <v>139</v>
      </c>
      <c r="G38" s="18">
        <f t="shared" si="1"/>
        <v>230184</v>
      </c>
      <c r="H38" s="27">
        <f t="shared" si="2"/>
        <v>1656</v>
      </c>
      <c r="I38" s="19">
        <v>276</v>
      </c>
      <c r="J38" s="19">
        <v>552</v>
      </c>
      <c r="K38" s="19">
        <v>552</v>
      </c>
      <c r="L38" s="19">
        <v>276</v>
      </c>
      <c r="M38" s="19" t="s">
        <v>14</v>
      </c>
      <c r="N38" s="17">
        <v>24</v>
      </c>
      <c r="O38" s="12"/>
      <c r="P38" s="12"/>
    </row>
    <row r="39" spans="1:16" s="16" customFormat="1" ht="24.75" customHeight="1" x14ac:dyDescent="0.25">
      <c r="A39" s="13"/>
      <c r="B39" s="13" t="s">
        <v>37</v>
      </c>
      <c r="C39" s="17" t="s">
        <v>17</v>
      </c>
      <c r="D39" s="18">
        <v>70</v>
      </c>
      <c r="E39" s="18">
        <f t="shared" si="0"/>
        <v>136080</v>
      </c>
      <c r="F39" s="22">
        <v>139</v>
      </c>
      <c r="G39" s="18">
        <f t="shared" si="1"/>
        <v>270216</v>
      </c>
      <c r="H39" s="27">
        <f t="shared" si="2"/>
        <v>1944</v>
      </c>
      <c r="I39" s="19">
        <v>324</v>
      </c>
      <c r="J39" s="19">
        <v>648</v>
      </c>
      <c r="K39" s="19">
        <v>648</v>
      </c>
      <c r="L39" s="19">
        <v>324</v>
      </c>
      <c r="M39" s="19" t="s">
        <v>14</v>
      </c>
      <c r="N39" s="17">
        <v>24</v>
      </c>
      <c r="O39" s="12"/>
      <c r="P39" s="12"/>
    </row>
    <row r="40" spans="1:16" s="16" customFormat="1" ht="98.1" customHeight="1" x14ac:dyDescent="0.25">
      <c r="A40" s="17"/>
      <c r="B40" s="17" t="s">
        <v>45</v>
      </c>
      <c r="C40" s="17" t="s">
        <v>32</v>
      </c>
      <c r="D40" s="18">
        <v>65</v>
      </c>
      <c r="E40" s="18">
        <f t="shared" si="0"/>
        <v>4680</v>
      </c>
      <c r="F40" s="22">
        <v>129</v>
      </c>
      <c r="G40" s="18">
        <f t="shared" si="1"/>
        <v>9288</v>
      </c>
      <c r="H40" s="27">
        <f t="shared" si="2"/>
        <v>72</v>
      </c>
      <c r="I40" s="19">
        <v>12</v>
      </c>
      <c r="J40" s="19">
        <v>24</v>
      </c>
      <c r="K40" s="19">
        <v>24</v>
      </c>
      <c r="L40" s="19">
        <v>12</v>
      </c>
      <c r="M40" s="19" t="s">
        <v>14</v>
      </c>
      <c r="N40" s="17">
        <v>24</v>
      </c>
      <c r="O40" s="12"/>
      <c r="P40" s="12"/>
    </row>
    <row r="41" spans="1:16" s="16" customFormat="1" ht="24.75" customHeight="1" x14ac:dyDescent="0.25">
      <c r="A41" s="13"/>
      <c r="B41" s="13" t="s">
        <v>40</v>
      </c>
      <c r="C41" s="17" t="s">
        <v>2</v>
      </c>
      <c r="D41" s="18">
        <v>75</v>
      </c>
      <c r="E41" s="18">
        <f t="shared" si="0"/>
        <v>330300</v>
      </c>
      <c r="F41" s="22">
        <v>149</v>
      </c>
      <c r="G41" s="18">
        <f t="shared" si="1"/>
        <v>656196</v>
      </c>
      <c r="H41" s="27">
        <f t="shared" si="2"/>
        <v>4404</v>
      </c>
      <c r="I41" s="19">
        <v>734</v>
      </c>
      <c r="J41" s="19">
        <v>1468</v>
      </c>
      <c r="K41" s="19">
        <v>1468</v>
      </c>
      <c r="L41" s="19">
        <v>734</v>
      </c>
      <c r="M41" s="19" t="s">
        <v>41</v>
      </c>
      <c r="N41" s="17">
        <v>12</v>
      </c>
      <c r="O41" s="12"/>
      <c r="P41" s="12"/>
    </row>
    <row r="42" spans="1:16" s="16" customFormat="1" ht="24.75" customHeight="1" x14ac:dyDescent="0.25">
      <c r="A42" s="13"/>
      <c r="B42" s="13" t="s">
        <v>42</v>
      </c>
      <c r="C42" s="17" t="s">
        <v>31</v>
      </c>
      <c r="D42" s="18">
        <v>75</v>
      </c>
      <c r="E42" s="18">
        <f t="shared" si="0"/>
        <v>203400</v>
      </c>
      <c r="F42" s="22">
        <v>149</v>
      </c>
      <c r="G42" s="18">
        <f t="shared" si="1"/>
        <v>404088</v>
      </c>
      <c r="H42" s="27">
        <f t="shared" si="2"/>
        <v>2712</v>
      </c>
      <c r="I42" s="19">
        <v>452</v>
      </c>
      <c r="J42" s="19">
        <v>904</v>
      </c>
      <c r="K42" s="19">
        <v>904</v>
      </c>
      <c r="L42" s="19">
        <v>452</v>
      </c>
      <c r="M42" s="19" t="s">
        <v>41</v>
      </c>
      <c r="N42" s="17">
        <v>12</v>
      </c>
      <c r="O42" s="12"/>
      <c r="P42" s="12"/>
    </row>
    <row r="43" spans="1:16" s="16" customFormat="1" ht="24.75" customHeight="1" x14ac:dyDescent="0.25">
      <c r="A43" s="13"/>
      <c r="B43" s="13" t="s">
        <v>43</v>
      </c>
      <c r="C43" s="17" t="s">
        <v>28</v>
      </c>
      <c r="D43" s="18">
        <v>75</v>
      </c>
      <c r="E43" s="18">
        <f t="shared" si="0"/>
        <v>143100</v>
      </c>
      <c r="F43" s="22">
        <v>149</v>
      </c>
      <c r="G43" s="18">
        <f t="shared" si="1"/>
        <v>284292</v>
      </c>
      <c r="H43" s="27">
        <f t="shared" si="2"/>
        <v>1908</v>
      </c>
      <c r="I43" s="19">
        <v>318</v>
      </c>
      <c r="J43" s="19">
        <v>636</v>
      </c>
      <c r="K43" s="19">
        <v>636</v>
      </c>
      <c r="L43" s="19">
        <v>318</v>
      </c>
      <c r="M43" s="19" t="s">
        <v>41</v>
      </c>
      <c r="N43" s="17">
        <v>12</v>
      </c>
      <c r="O43" s="12"/>
      <c r="P43" s="12"/>
    </row>
    <row r="44" spans="1:16" s="16" customFormat="1" x14ac:dyDescent="0.25">
      <c r="A44" s="17"/>
      <c r="B44" s="17"/>
      <c r="C44" s="17"/>
      <c r="D44" s="18"/>
      <c r="E44" s="18">
        <f>SUM(E21:E40)</f>
        <v>576570</v>
      </c>
      <c r="F44" s="22"/>
      <c r="G44" s="18">
        <f>SUM(G21:G40)</f>
        <v>1144680</v>
      </c>
      <c r="H44" s="29">
        <f>SUM(H21:H43)</f>
        <v>17616</v>
      </c>
      <c r="I44" s="30">
        <f>SUM(I21:I43)</f>
        <v>2932</v>
      </c>
      <c r="J44" s="30">
        <f>SUM(J21:J43)</f>
        <v>5864</v>
      </c>
      <c r="K44" s="30">
        <f>SUM(K21:K43)</f>
        <v>5864</v>
      </c>
      <c r="L44" s="30">
        <f>SUM(L21:L43)</f>
        <v>2956</v>
      </c>
      <c r="M44" s="30"/>
      <c r="N44" s="31"/>
      <c r="O44" s="12"/>
      <c r="P44" s="12"/>
    </row>
    <row r="50" spans="3:3" x14ac:dyDescent="0.25">
      <c r="C50" s="1"/>
    </row>
  </sheetData>
  <autoFilter ref="B20:N44"/>
  <phoneticPr fontId="1" type="noConversion"/>
  <pageMargins left="0.7" right="0.7" top="0.75" bottom="0.75" header="0.3" footer="0.3"/>
  <pageSetup scale="4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cp:lastPrinted>2020-11-10T20:15:31Z</cp:lastPrinted>
  <dcterms:created xsi:type="dcterms:W3CDTF">2020-10-20T18:49:33Z</dcterms:created>
  <dcterms:modified xsi:type="dcterms:W3CDTF">2020-11-12T08:52:51Z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